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3EBDED79-C36D-4CDE-A296-6907634BFA6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 format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6" i="2"/>
  <c r="F9" i="2"/>
  <c r="E3" i="2"/>
  <c r="E7" i="2"/>
  <c r="E8" i="2"/>
  <c r="E6" i="2"/>
  <c r="E9" i="2"/>
  <c r="E12" i="2"/>
  <c r="D8" i="2"/>
  <c r="D7" i="2"/>
  <c r="D6" i="2"/>
  <c r="D3" i="2"/>
  <c r="D9" i="2"/>
  <c r="D12" i="2"/>
  <c r="C8" i="2"/>
  <c r="C7" i="2"/>
  <c r="B8" i="2"/>
  <c r="B7" i="2"/>
  <c r="B6" i="2"/>
  <c r="B3" i="2"/>
  <c r="B9" i="2"/>
  <c r="B12" i="2"/>
  <c r="C3" i="2"/>
  <c r="C6" i="2"/>
  <c r="C9" i="2"/>
  <c r="C12" i="2"/>
  <c r="F12" i="2"/>
</calcChain>
</file>

<file path=xl/sharedStrings.xml><?xml version="1.0" encoding="utf-8"?>
<sst xmlns="http://schemas.openxmlformats.org/spreadsheetml/2006/main" count="19" uniqueCount="15">
  <si>
    <t>Sector</t>
  </si>
  <si>
    <t>Services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</si>
  <si>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</si>
  <si>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All sectors</t>
  </si>
  <si>
    <t>Source: Department of Cottage &amp; Small Industry, MoEA.</t>
  </si>
  <si>
    <t>Table 7.3: Number of Cottage and Small Industries by Sector, 2017 - 2021</t>
  </si>
  <si>
    <t>As of June 2017</t>
  </si>
  <si>
    <t>As of June 2018</t>
  </si>
  <si>
    <t>As of June 2019</t>
  </si>
  <si>
    <t>As of June 2020</t>
  </si>
  <si>
    <t>As of June 2021</t>
  </si>
  <si>
    <t>New licenses and RC issued</t>
  </si>
  <si>
    <t>Existing active licenses and RC</t>
  </si>
  <si>
    <t>Production &amp; Manufacturing</t>
  </si>
  <si>
    <t>Note: Entertainment data is clubbed with the service from 2021 publication.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</si>
</sst>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rgb="FFFF0000"/>
      <name val="Sylfaen"/>
      <family val="1"/>
    </font>
    <font>
      <i/>
      <sz val="9"/>
      <name val="Sylfae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Sylfaen"/>
      <family val="1"/>
    </font>
    <font>
      <i/>
      <sz val="9"/>
      <color theme="1"/>
      <name val="Sylfae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7" fontId="2" fillId="2" borderId="3" xfId="0" applyNumberFormat="1" applyFont="1" applyFill="1" applyBorder="1" applyAlignment="1" applyProtection="1">
      <alignment horizontal="left" vertical="center"/>
    </xf>
    <xf numFmtId="0" fontId="6" fillId="0" borderId="0" xfId="0" applyFont="1"/>
    <xf numFmtId="0" fontId="2" fillId="0" borderId="0" xfId="0" applyFont="1" applyAlignment="1" applyProtection="1"/>
    <xf numFmtId="1" fontId="2" fillId="2" borderId="3" xfId="0" quotePrefix="1" applyNumberFormat="1" applyFont="1" applyFill="1" applyBorder="1" applyAlignment="1" applyProtection="1">
      <alignment horizontal="right" vertical="center"/>
    </xf>
    <xf numFmtId="37" fontId="4" fillId="0" borderId="2" xfId="0" applyNumberFormat="1" applyFont="1" applyBorder="1" applyAlignment="1">
      <alignment horizontal="left" vertical="center"/>
    </xf>
    <xf numFmtId="164" fontId="4" fillId="0" borderId="1" xfId="1" applyNumberFormat="1" applyFont="1" applyFill="1" applyBorder="1" applyAlignment="1" applyProtection="1">
      <alignment horizontal="right" vertical="center"/>
    </xf>
    <xf numFmtId="164" fontId="8" fillId="0" borderId="1" xfId="1" applyNumberFormat="1" applyFont="1" applyFill="1" applyBorder="1" applyAlignment="1" applyProtection="1">
      <alignment horizontal="left" vertical="center" indent="1"/>
    </xf>
    <xf numFmtId="164" fontId="8" fillId="0" borderId="1" xfId="1" applyNumberFormat="1" applyFont="1" applyFill="1" applyBorder="1" applyAlignment="1" applyProtection="1">
      <alignment horizontal="right" vertical="center"/>
    </xf>
    <xf numFmtId="37" fontId="2" fillId="0" borderId="3" xfId="0" applyNumberFormat="1" applyFont="1" applyFill="1" applyBorder="1" applyAlignment="1" applyProtection="1">
      <alignment horizontal="left" vertical="center"/>
    </xf>
    <xf numFmtId="164" fontId="2" fillId="0" borderId="3" xfId="1" applyNumberFormat="1" applyFont="1" applyFill="1" applyBorder="1" applyAlignment="1" applyProtection="1">
      <alignment horizontal="right" vertical="center"/>
    </xf>
    <xf numFmtId="164" fontId="3" fillId="0" borderId="3" xfId="1" applyNumberFormat="1" applyFont="1" applyFill="1" applyBorder="1" applyAlignment="1" applyProtection="1">
      <alignment horizontal="left" vertical="center" indent="1"/>
    </xf>
    <xf numFmtId="164" fontId="3" fillId="0" borderId="3" xfId="1" applyNumberFormat="1" applyFont="1" applyFill="1" applyBorder="1" applyAlignment="1" applyProtection="1">
      <alignment horizontal="right" vertical="center"/>
    </xf>
    <xf numFmtId="164" fontId="7" fillId="0" borderId="3" xfId="0" applyNumberFormat="1" applyFont="1" applyBorder="1"/>
    <xf numFmtId="0" fontId="9" fillId="0" borderId="4" xfId="0" applyFont="1" applyBorder="1"/>
    <xf numFmtId="0" fontId="0" fillId="0" borderId="0" xfId="0" applyFont="1"/>
    <xf numFmtId="0" fontId="9" fillId="0" borderId="0" xfId="0" applyFont="1"/>
    <xf numFmtId="0" fontId="2" fillId="0" borderId="5" xfId="0" applyFont="1" applyBorder="1" applyAlignment="1" applyProtection="1">
      <alignment horizontal="left"/>
    </xf>
    <xf numFmtId="37" fontId="5" fillId="0" borderId="2" xfId="0" applyNumberFormat="1" applyFont="1" applyFill="1" applyBorder="1" applyAlignment="1" applyProtection="1">
      <alignment horizontal="left" vertical="center"/>
    </xf>
    <xf numFmtId="37" fontId="5" fillId="0" borderId="0" xfId="0" applyNumberFormat="1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CE90A-379C-4B60-852C-88727416380F}">
  <dimension ref="A1:F18"/>
  <sheetViews>
    <sheetView tabSelected="1" zoomScale="117" zoomScaleNormal="70" workbookViewId="0">
      <selection activeCell="A12" sqref="A12"/>
    </sheetView>
  </sheetViews>
  <sheetFormatPr defaultRowHeight="15" x14ac:dyDescent="0.25"/>
  <cols>
    <col min="1" max="1" width="29.85546875" bestFit="1" customWidth="1"/>
    <col min="2" max="6" width="16" bestFit="1" customWidth="1"/>
  </cols>
  <sheetData>
    <row r="1" spans="1:6" ht="18.75" customHeight="1" x14ac:dyDescent="0.3">
      <c r="A1" s="17" t="s">
        <v>5</v>
      </c>
      <c r="B1" s="17"/>
      <c r="C1" s="17"/>
      <c r="D1" s="17"/>
      <c r="E1" s="17"/>
      <c r="F1" s="3"/>
    </row>
    <row r="2" spans="1:6" ht="15.75" customHeight="1" x14ac:dyDescent="0.25">
      <c r="A2" s="1" t="s">
        <v>0</v>
      </c>
      <c r="B2" s="4" t="s">
        <v>6</v>
      </c>
      <c r="C2" s="4" t="s">
        <v>7</v>
      </c>
      <c r="D2" s="4" t="s">
        <v>8</v>
      </c>
      <c r="E2" s="4" t="s">
        <v>9</v>
      </c>
      <c r="F2" s="4" t="s">
        <v>10</v>
      </c>
    </row>
    <row r="3" spans="1:6" ht="15.75" customHeight="1" x14ac:dyDescent="0.25">
      <c r="A3" s="9" t="s">
        <v>13</v>
      </c>
      <c r="B3" s="10">
        <f>B4+B5</f>
        <v>1815</v>
      </c>
      <c r="C3" s="10">
        <f>SUM(C4:C5)</f>
        <v>2226</v>
      </c>
      <c r="D3" s="10">
        <f>SUM(D4+D5)</f>
        <v>2660</v>
      </c>
      <c r="E3" s="10">
        <f>SUM(E4:E5)</f>
        <v>2584</v>
      </c>
      <c r="F3" s="10">
        <f>SUM(F4:F5)</f>
        <v>2497</v>
      </c>
    </row>
    <row r="4" spans="1:6" ht="15.75" customHeight="1" x14ac:dyDescent="0.25">
      <c r="A4" s="11" t="s">
        <v>11</v>
      </c>
      <c r="B4" s="12">
        <v>411</v>
      </c>
      <c r="C4" s="12">
        <v>511</v>
      </c>
      <c r="D4" s="12">
        <v>579</v>
      </c>
      <c r="E4" s="12">
        <v>76</v>
      </c>
      <c r="F4" s="12">
        <v>88</v>
      </c>
    </row>
    <row r="5" spans="1:6" ht="15.75" customHeight="1" x14ac:dyDescent="0.25">
      <c r="A5" s="11" t="s">
        <v>12</v>
      </c>
      <c r="B5" s="12">
        <v>1404</v>
      </c>
      <c r="C5" s="12">
        <v>1715</v>
      </c>
      <c r="D5" s="12">
        <v>2081</v>
      </c>
      <c r="E5" s="12">
        <v>2508</v>
      </c>
      <c r="F5" s="12">
        <v>2409</v>
      </c>
    </row>
    <row r="6" spans="1:6" ht="15.75" customHeight="1" x14ac:dyDescent="0.25">
      <c r="A6" s="9" t="s">
        <v>1</v>
      </c>
      <c r="B6" s="13">
        <f>B7+B8</f>
        <v>14570</v>
      </c>
      <c r="C6" s="13">
        <f t="shared" ref="C6:F6" si="0">C7+C8</f>
        <v>16401</v>
      </c>
      <c r="D6" s="13">
        <f t="shared" si="0"/>
        <v>17744</v>
      </c>
      <c r="E6" s="13">
        <f t="shared" si="0"/>
        <v>17578</v>
      </c>
      <c r="F6" s="13">
        <f t="shared" si="0"/>
        <v>16991</v>
      </c>
    </row>
    <row r="7" spans="1:6" ht="15.75" customHeight="1" x14ac:dyDescent="0.25">
      <c r="A7" s="11" t="s">
        <v>11</v>
      </c>
      <c r="B7" s="12">
        <f>2226+34</f>
        <v>2260</v>
      </c>
      <c r="C7" s="12">
        <f>2646+42</f>
        <v>2688</v>
      </c>
      <c r="D7" s="12">
        <f>3314+97</f>
        <v>3411</v>
      </c>
      <c r="E7" s="12">
        <f>281+115</f>
        <v>396</v>
      </c>
      <c r="F7" s="12">
        <v>587</v>
      </c>
    </row>
    <row r="8" spans="1:6" x14ac:dyDescent="0.25">
      <c r="A8" s="11" t="s">
        <v>12</v>
      </c>
      <c r="B8" s="12">
        <f>11904+406</f>
        <v>12310</v>
      </c>
      <c r="C8" s="12">
        <f>13355+358</f>
        <v>13713</v>
      </c>
      <c r="D8" s="12">
        <f>14071+262</f>
        <v>14333</v>
      </c>
      <c r="E8" s="12">
        <f>16823+359</f>
        <v>17182</v>
      </c>
      <c r="F8" s="12">
        <v>16404</v>
      </c>
    </row>
    <row r="9" spans="1:6" x14ac:dyDescent="0.25">
      <c r="A9" s="9" t="s">
        <v>2</v>
      </c>
      <c r="B9" s="10">
        <f>B10+B11</f>
        <v>2087</v>
      </c>
      <c r="C9" s="10">
        <f>SUM(C10:C11)</f>
        <v>2171</v>
      </c>
      <c r="D9" s="10">
        <f>SUM(D10+D11)</f>
        <v>1924</v>
      </c>
      <c r="E9" s="10">
        <f>SUM(E10:E11)</f>
        <v>1879</v>
      </c>
      <c r="F9" s="10">
        <f>SUM(F10:F11)</f>
        <v>1733</v>
      </c>
    </row>
    <row r="10" spans="1:6" x14ac:dyDescent="0.25">
      <c r="A10" s="11" t="s">
        <v>11</v>
      </c>
      <c r="B10" s="12">
        <v>221</v>
      </c>
      <c r="C10" s="12">
        <v>292</v>
      </c>
      <c r="D10" s="12">
        <v>214</v>
      </c>
      <c r="E10" s="12">
        <v>45</v>
      </c>
      <c r="F10" s="12">
        <v>145</v>
      </c>
    </row>
    <row r="11" spans="1:6" x14ac:dyDescent="0.25">
      <c r="A11" s="11" t="s">
        <v>12</v>
      </c>
      <c r="B11" s="12">
        <v>1866</v>
      </c>
      <c r="C11" s="12">
        <v>1879</v>
      </c>
      <c r="D11" s="12">
        <v>1710</v>
      </c>
      <c r="E11" s="12">
        <v>1834</v>
      </c>
      <c r="F11" s="12">
        <v>1588</v>
      </c>
    </row>
    <row r="12" spans="1:6" x14ac:dyDescent="0.25">
      <c r="A12" s="9" t="s">
        <v>3</v>
      </c>
      <c r="B12" s="10">
        <f>SUM(B3+B6+B9)</f>
        <v>18472</v>
      </c>
      <c r="C12" s="10">
        <f t="shared" ref="C12:E12" si="1">SUM(C3+C6+C9)</f>
        <v>20798</v>
      </c>
      <c r="D12" s="10">
        <f t="shared" si="1"/>
        <v>22328</v>
      </c>
      <c r="E12" s="10">
        <f t="shared" si="1"/>
        <v>22041</v>
      </c>
      <c r="F12" s="10">
        <f>SUM(F3+F6+F9)</f>
        <v>21221</v>
      </c>
    </row>
    <row r="13" spans="1:6" s="15" customFormat="1" x14ac:dyDescent="0.25">
      <c r="A13" s="14" t="s">
        <v>14</v>
      </c>
      <c r="B13" s="14"/>
      <c r="D13" s="16"/>
      <c r="E13" s="16"/>
      <c r="F13" s="16"/>
    </row>
    <row r="14" spans="1:6" x14ac:dyDescent="0.25">
      <c r="A14" s="18" t="s">
        <v>4</v>
      </c>
      <c r="B14" s="19"/>
      <c r="C14" s="2"/>
      <c r="D14" s="2"/>
    </row>
    <row r="16" spans="1:6" x14ac:dyDescent="0.25">
      <c r="A16" s="5"/>
      <c r="B16" s="6"/>
      <c r="C16" s="6"/>
      <c r="D16" s="6"/>
      <c r="E16" s="6"/>
    </row>
    <row r="17" spans="1:5" x14ac:dyDescent="0.25">
      <c r="A17" s="7"/>
      <c r="B17" s="8"/>
      <c r="C17" s="8"/>
      <c r="D17" s="8"/>
      <c r="E17" s="8"/>
    </row>
    <row r="18" spans="1:5" x14ac:dyDescent="0.25">
      <c r="A18" s="7"/>
      <c r="B18" s="8"/>
      <c r="C18" s="8"/>
      <c r="D18" s="8"/>
      <c r="E18" s="8"/>
    </row>
  </sheetData>
  <mergeCells count="2">
    <mergeCell ref="A1:E1"/>
    <mergeCell ref="A14:B14"/>
  </mergeCells>
  <phoneticPr fontId="10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2020-09-16T07:18:45Z</cp:lastPrinted>
  <dcterms:created xsi:type="dcterms:W3CDTF">2020-05-14T05:09:25Z</dcterms:created>
  <dcterms:modified xsi:type="dcterms:W3CDTF">2021-09-20T03:46:46Z</dcterms:modified>
</cp:coreProperties>
</file>